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hns\Documents\MAS\2025\Sound System\"/>
    </mc:Choice>
  </mc:AlternateContent>
  <xr:revisionPtr revIDLastSave="0" documentId="13_ncr:1_{5756607A-35E6-43BB-9E52-50C81A8EE62C}" xr6:coauthVersionLast="47" xr6:coauthVersionMax="47" xr10:uidLastSave="{00000000-0000-0000-0000-000000000000}"/>
  <bookViews>
    <workbookView xWindow="1560" yWindow="300" windowWidth="18300" windowHeight="10500" xr2:uid="{33195175-8CBE-4549-BE59-A1BC58762F79}"/>
  </bookViews>
  <sheets>
    <sheet name="List &amp; Budget" sheetId="1" r:id="rId1"/>
    <sheet name="MIxer Assignmen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1" l="1"/>
  <c r="D22" i="1"/>
  <c r="D21" i="1"/>
  <c r="D34" i="1"/>
  <c r="D32" i="1"/>
  <c r="D27" i="1"/>
  <c r="D9" i="1"/>
  <c r="D7" i="1"/>
  <c r="D6" i="1"/>
  <c r="D24" i="1"/>
  <c r="D25" i="1"/>
  <c r="D5" i="1"/>
  <c r="D19" i="1"/>
  <c r="D18" i="1"/>
  <c r="D17" i="1"/>
  <c r="D16" i="1"/>
  <c r="D15" i="1"/>
  <c r="D14" i="1"/>
  <c r="D13" i="1"/>
  <c r="D12" i="1"/>
  <c r="D11" i="1"/>
  <c r="D10" i="1"/>
  <c r="D8" i="1"/>
  <c r="D35" i="1"/>
  <c r="D40" i="1"/>
  <c r="D39" i="1"/>
  <c r="D38" i="1"/>
  <c r="D37" i="1"/>
  <c r="D31" i="1"/>
  <c r="D42" i="1"/>
  <c r="D30" i="1"/>
  <c r="D29" i="1"/>
  <c r="D28" i="1"/>
  <c r="D23" i="1"/>
  <c r="D20" i="1"/>
  <c r="D36" i="1"/>
  <c r="D33" i="1"/>
  <c r="D26" i="1"/>
  <c r="D43" i="1" l="1"/>
  <c r="D44" i="1" l="1"/>
  <c r="D45" i="1" s="1"/>
</calcChain>
</file>

<file path=xl/sharedStrings.xml><?xml version="1.0" encoding="utf-8"?>
<sst xmlns="http://schemas.openxmlformats.org/spreadsheetml/2006/main" count="89" uniqueCount="73">
  <si>
    <t>St. Paul Masonic Center</t>
  </si>
  <si>
    <t>Item</t>
  </si>
  <si>
    <t>Qty</t>
  </si>
  <si>
    <t>Unit Cost</t>
  </si>
  <si>
    <t>Total Cost</t>
  </si>
  <si>
    <t>CD Player</t>
  </si>
  <si>
    <t>If needed</t>
  </si>
  <si>
    <t>Total</t>
  </si>
  <si>
    <t>Furman Pro Plug 6-Outlet Power Block with Surge Protection</t>
  </si>
  <si>
    <t>Audio-Technica HP-LC ATH-M40x9.8' Straight Headphone Cable with 2.5mm Male and 3.5mm Male Connectors and 1/4" Screw-on Adapter - Black</t>
  </si>
  <si>
    <t>Apple Lightning to 3.5 mm Headphone Jack Adapter</t>
  </si>
  <si>
    <t>Apple USB-C to 3.5 mm Headphone Jack Adapter</t>
  </si>
  <si>
    <t>Shure XLXD14/153T Wireless /earset Microphone System - G58 Band</t>
  </si>
  <si>
    <t>Mixer does not have bluetooth connection</t>
  </si>
  <si>
    <t>Channel</t>
  </si>
  <si>
    <t>Mackie 1604-VLZ3, 16 channels Mixer</t>
  </si>
  <si>
    <t>Carven DCM 150, 150W/channel Amplifier</t>
  </si>
  <si>
    <t>Yamaha MG166CX, 16 channels Mixer</t>
  </si>
  <si>
    <t>Need to determine needed replacement cables $25-$50/cable</t>
  </si>
  <si>
    <t>Miscellaneous XLR and TRS Cables</t>
  </si>
  <si>
    <t xml:space="preserve">Shure BLX1/B LX4R Wireless Microphone System 513.8250 Mhz H9 </t>
  </si>
  <si>
    <t xml:space="preserve"> Shure BLX1/B LX4R Wireless Microphone System 551.3002 Mhz H10</t>
  </si>
  <si>
    <t xml:space="preserve">Shure BLX1/B LX4 Wireless Microphone System 554.4251 Mhz H10 </t>
  </si>
  <si>
    <t>Shure BLX1/B LX4R Wireless Microphone System 512.4252 Mhz H9</t>
  </si>
  <si>
    <t xml:space="preserve">Shure PG1/P6 Wireless Microphone System 541.9252 Mhz H7 </t>
  </si>
  <si>
    <t xml:space="preserve"> Shure PG1/P64 Wireless Microphone System 540.0259 Mhz H7</t>
  </si>
  <si>
    <t xml:space="preserve">Shure PG1/P64 Wireless Microphone System 537.2750 Mhz H7 </t>
  </si>
  <si>
    <t xml:space="preserve"> Shure PG1/P64 Wireless Microphone System 536.0734  Mhz H7</t>
  </si>
  <si>
    <t xml:space="preserve">Shure 58S Handheld Microphone </t>
  </si>
  <si>
    <t>Shure Wireless Handheld Microphone System (frequency unknown)</t>
  </si>
  <si>
    <t>TDA WT780-H750 Wireless Handheld Microphone System (frequency unknown</t>
  </si>
  <si>
    <t>JBL Monitor Speaker</t>
  </si>
  <si>
    <t>Speaker; manufacturer unknown</t>
  </si>
  <si>
    <t>iPad pro 13" with mixer software installed</t>
  </si>
  <si>
    <t>Replace with one mixer board; several bad channels</t>
  </si>
  <si>
    <t>Furman RS-2 Remote System Control of Furman Power Sequencers</t>
  </si>
  <si>
    <t>Replaces existing wall switch near organ</t>
  </si>
  <si>
    <t>Replace all existing wall plates</t>
  </si>
  <si>
    <t>Main house speakers</t>
  </si>
  <si>
    <t>Each amplifier powers two main house  speakers</t>
  </si>
  <si>
    <t>Sound room monitor speaker</t>
  </si>
  <si>
    <t>Retain as some Scottish music and effects are recorded on disc</t>
  </si>
  <si>
    <t xml:space="preserve">Radial Engineering Pro-AV DI </t>
  </si>
  <si>
    <t>Provides various blanced or unbalanced auxiliary inputs</t>
  </si>
  <si>
    <t>Radial BTROV2 Pro Bluetooth Receiver</t>
  </si>
  <si>
    <t>K&amp;M KM261/40 12Ib Base, Round Mic stand</t>
  </si>
  <si>
    <t xml:space="preserve">K&amp;M KM211/1BK Teleboom Arm Attachment </t>
  </si>
  <si>
    <t>Atlas IED SG-XLR-M1 Single Gang Wall Plate</t>
  </si>
  <si>
    <t>Shure SM58S Microphone</t>
  </si>
  <si>
    <t>Shure Wireless Handheld Microphone System - Frequency Unknown</t>
  </si>
  <si>
    <t>Sound System Mixer Assignment List Revised 041325</t>
  </si>
  <si>
    <t>Radial Direct In Box  (NEW)</t>
  </si>
  <si>
    <t>Radial Bluetooth Receiver (NEW)</t>
  </si>
  <si>
    <t>Shure Wireless/earset microphone System (NEW)</t>
  </si>
  <si>
    <t>Dynacord 2 Ch System Power  Amplifier</t>
  </si>
  <si>
    <t>Allen and Heath QU24C Digital Mixer</t>
  </si>
  <si>
    <t>Furman CN2400S 20 Amp Smart Power Sequencer</t>
  </si>
  <si>
    <t>Shure SLXD14D SP SLXD14 Dual UHF Digitial Wireless Bodypack System</t>
  </si>
  <si>
    <t>Outside Technical Support and Install Labor</t>
  </si>
  <si>
    <t>Countryman E6ACABELTSL E6 C able  SL, Repl Cab, Shure</t>
  </si>
  <si>
    <t>Countryman E6OW NOCABLE OMNI, NON-FLEX, 6/T NORMAL S</t>
  </si>
  <si>
    <t>Grand Total</t>
  </si>
  <si>
    <t>Sales Tax (Est)</t>
  </si>
  <si>
    <t xml:space="preserve">Sound System Upgrade Materials List Revised 041325 </t>
  </si>
  <si>
    <t>St. Paul Masonic Center - Main Lodge Room</t>
  </si>
  <si>
    <t>Wifi Router</t>
  </si>
  <si>
    <t>Donated?</t>
  </si>
  <si>
    <t>Drops out in stage area; take out-of-service</t>
  </si>
  <si>
    <t>Stage monitor speaker</t>
  </si>
  <si>
    <t>Sound room and stage monitor amp</t>
  </si>
  <si>
    <t>Need to determine non-competing frequencies</t>
  </si>
  <si>
    <t xml:space="preserve">Note: Recommend that existing system components and new materials list be evaluated by an audio professional in conjunction with the MTA Sound System Task Force. </t>
  </si>
  <si>
    <t>For remote floor-level sound technician operation; need dedicated router and WiFI channel; cost estimated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</si>
</sst>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0F1111"/>
      <name val="Aptos Narrow"/>
      <family val="2"/>
    </font>
    <font>
      <strike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 applyAlignment="1">
      <alignment wrapText="1"/>
    </xf>
    <xf numFmtId="164" fontId="0" fillId="0" borderId="0" xfId="0" applyNumberFormat="1" applyAlignment="1">
      <alignment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right" wrapText="1"/>
    </xf>
    <xf numFmtId="164" fontId="0" fillId="0" borderId="0" xfId="0" applyNumberFormat="1" applyAlignment="1">
      <alignment horizontal="right" wrapText="1"/>
    </xf>
    <xf numFmtId="0" fontId="3" fillId="0" borderId="0" xfId="0" applyFont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horizontal="right" wrapText="1"/>
    </xf>
    <xf numFmtId="164" fontId="4" fillId="0" borderId="0" xfId="0" applyNumberFormat="1" applyFont="1" applyAlignment="1">
      <alignment horizontal="right" wrapText="1"/>
    </xf>
    <xf numFmtId="164" fontId="4" fillId="0" borderId="0" xfId="0" applyNumberFormat="1" applyFont="1" applyAlignment="1">
      <alignment wrapText="1"/>
    </xf>
    <xf numFmtId="0" fontId="4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560CB-0103-4646-83A9-F19F48C3761D}">
  <dimension ref="A1:E45"/>
  <sheetViews>
    <sheetView tabSelected="1" workbookViewId="0">
      <selection activeCell="E27" sqref="E27"/>
    </sheetView>
  </sheetViews>
  <sheetFormatPr defaultRowHeight="15" x14ac:dyDescent="0.25"/>
  <cols>
    <col min="1" max="1" width="64.7109375" style="2" customWidth="1"/>
    <col min="2" max="3" width="9.140625" style="2"/>
    <col min="4" max="4" width="11.7109375" style="2" customWidth="1"/>
    <col min="5" max="5" width="45.85546875" style="2" customWidth="1"/>
  </cols>
  <sheetData>
    <row r="1" spans="1:5" x14ac:dyDescent="0.25">
      <c r="A1" s="1" t="s">
        <v>64</v>
      </c>
    </row>
    <row r="2" spans="1:5" x14ac:dyDescent="0.25">
      <c r="A2" s="1" t="s">
        <v>63</v>
      </c>
    </row>
    <row r="3" spans="1:5" ht="45" x14ac:dyDescent="0.25">
      <c r="A3" s="2" t="s">
        <v>71</v>
      </c>
    </row>
    <row r="4" spans="1:5" ht="19.5" customHeight="1" x14ac:dyDescent="0.25">
      <c r="A4" s="1" t="s">
        <v>1</v>
      </c>
      <c r="B4" s="3" t="s">
        <v>2</v>
      </c>
      <c r="C4" s="3" t="s">
        <v>3</v>
      </c>
      <c r="D4" s="3" t="s">
        <v>4</v>
      </c>
    </row>
    <row r="5" spans="1:5" ht="19.5" customHeight="1" x14ac:dyDescent="0.25">
      <c r="A5" t="s">
        <v>16</v>
      </c>
      <c r="B5" s="10">
        <v>1</v>
      </c>
      <c r="C5" s="11">
        <v>0</v>
      </c>
      <c r="D5" s="5">
        <f t="shared" ref="D5:D19" si="0">B5*C5</f>
        <v>0</v>
      </c>
      <c r="E5" s="2" t="s">
        <v>69</v>
      </c>
    </row>
    <row r="6" spans="1:5" x14ac:dyDescent="0.25">
      <c r="A6" s="2" t="s">
        <v>31</v>
      </c>
      <c r="B6" s="10">
        <v>1</v>
      </c>
      <c r="C6" s="11">
        <v>0</v>
      </c>
      <c r="D6" s="5">
        <f t="shared" si="0"/>
        <v>0</v>
      </c>
      <c r="E6" s="2" t="s">
        <v>40</v>
      </c>
    </row>
    <row r="7" spans="1:5" ht="17.25" customHeight="1" x14ac:dyDescent="0.25">
      <c r="A7" s="2" t="s">
        <v>31</v>
      </c>
      <c r="B7" s="10">
        <v>1</v>
      </c>
      <c r="C7" s="11">
        <v>0</v>
      </c>
      <c r="D7" s="5">
        <f t="shared" si="0"/>
        <v>0</v>
      </c>
      <c r="E7" s="2" t="s">
        <v>68</v>
      </c>
    </row>
    <row r="8" spans="1:5" x14ac:dyDescent="0.25">
      <c r="A8" t="s">
        <v>54</v>
      </c>
      <c r="B8" s="10">
        <v>2</v>
      </c>
      <c r="C8" s="11">
        <v>969</v>
      </c>
      <c r="D8" s="5">
        <f t="shared" si="0"/>
        <v>1938</v>
      </c>
      <c r="E8" s="2" t="s">
        <v>39</v>
      </c>
    </row>
    <row r="9" spans="1:5" x14ac:dyDescent="0.25">
      <c r="A9" t="s">
        <v>32</v>
      </c>
      <c r="B9" s="10">
        <v>4</v>
      </c>
      <c r="C9" s="11">
        <v>0</v>
      </c>
      <c r="D9" s="5">
        <f t="shared" si="0"/>
        <v>0</v>
      </c>
      <c r="E9" s="2" t="s">
        <v>38</v>
      </c>
    </row>
    <row r="10" spans="1:5" ht="30" x14ac:dyDescent="0.25">
      <c r="A10" s="13" t="s">
        <v>15</v>
      </c>
      <c r="B10" s="14">
        <v>1</v>
      </c>
      <c r="C10" s="15">
        <v>0</v>
      </c>
      <c r="D10" s="16">
        <f t="shared" si="0"/>
        <v>0</v>
      </c>
      <c r="E10" s="17" t="s">
        <v>34</v>
      </c>
    </row>
    <row r="11" spans="1:5" ht="30" x14ac:dyDescent="0.25">
      <c r="A11" s="13" t="s">
        <v>17</v>
      </c>
      <c r="B11" s="14">
        <v>1</v>
      </c>
      <c r="C11" s="15">
        <v>0</v>
      </c>
      <c r="D11" s="16">
        <f t="shared" si="0"/>
        <v>0</v>
      </c>
      <c r="E11" s="17" t="s">
        <v>34</v>
      </c>
    </row>
    <row r="12" spans="1:5" x14ac:dyDescent="0.25">
      <c r="A12" s="2" t="s">
        <v>27</v>
      </c>
      <c r="B12" s="10">
        <v>1</v>
      </c>
      <c r="C12" s="11">
        <v>0</v>
      </c>
      <c r="D12" s="5">
        <f t="shared" si="0"/>
        <v>0</v>
      </c>
    </row>
    <row r="13" spans="1:5" x14ac:dyDescent="0.25">
      <c r="A13" s="2" t="s">
        <v>26</v>
      </c>
      <c r="B13" s="10">
        <v>1</v>
      </c>
      <c r="C13" s="11">
        <v>0</v>
      </c>
      <c r="D13" s="5">
        <f t="shared" si="0"/>
        <v>0</v>
      </c>
    </row>
    <row r="14" spans="1:5" x14ac:dyDescent="0.25">
      <c r="A14" s="2" t="s">
        <v>25</v>
      </c>
      <c r="B14" s="10">
        <v>1</v>
      </c>
      <c r="C14" s="11">
        <v>0</v>
      </c>
      <c r="D14" s="5">
        <f t="shared" si="0"/>
        <v>0</v>
      </c>
    </row>
    <row r="15" spans="1:5" x14ac:dyDescent="0.25">
      <c r="A15" s="2" t="s">
        <v>24</v>
      </c>
      <c r="B15" s="10">
        <v>1</v>
      </c>
      <c r="C15" s="11">
        <v>0</v>
      </c>
      <c r="D15" s="5">
        <f t="shared" si="0"/>
        <v>0</v>
      </c>
    </row>
    <row r="16" spans="1:5" x14ac:dyDescent="0.25">
      <c r="A16" s="2" t="s">
        <v>23</v>
      </c>
      <c r="B16" s="10">
        <v>1</v>
      </c>
      <c r="C16" s="11">
        <v>0</v>
      </c>
      <c r="D16" s="5">
        <f t="shared" si="0"/>
        <v>0</v>
      </c>
    </row>
    <row r="17" spans="1:5" x14ac:dyDescent="0.25">
      <c r="A17" s="2" t="s">
        <v>22</v>
      </c>
      <c r="B17" s="10">
        <v>1</v>
      </c>
      <c r="C17" s="11">
        <v>0</v>
      </c>
      <c r="D17" s="5">
        <f t="shared" si="0"/>
        <v>0</v>
      </c>
    </row>
    <row r="18" spans="1:5" x14ac:dyDescent="0.25">
      <c r="A18" s="2" t="s">
        <v>21</v>
      </c>
      <c r="B18" s="10">
        <v>1</v>
      </c>
      <c r="C18" s="11">
        <v>0</v>
      </c>
      <c r="D18" s="5">
        <f t="shared" si="0"/>
        <v>0</v>
      </c>
    </row>
    <row r="19" spans="1:5" x14ac:dyDescent="0.25">
      <c r="A19" s="2" t="s">
        <v>20</v>
      </c>
      <c r="B19" s="10">
        <v>1</v>
      </c>
      <c r="C19" s="11">
        <v>0</v>
      </c>
      <c r="D19" s="5">
        <f t="shared" si="0"/>
        <v>0</v>
      </c>
    </row>
    <row r="20" spans="1:5" x14ac:dyDescent="0.25">
      <c r="A20" s="2" t="s">
        <v>57</v>
      </c>
      <c r="B20" s="2">
        <v>1</v>
      </c>
      <c r="C20" s="5">
        <v>1279</v>
      </c>
      <c r="D20" s="5">
        <f t="shared" ref="D20:D32" si="1">B20*C20</f>
        <v>1279</v>
      </c>
      <c r="E20" s="2" t="s">
        <v>70</v>
      </c>
    </row>
    <row r="21" spans="1:5" x14ac:dyDescent="0.25">
      <c r="A21" s="2" t="s">
        <v>59</v>
      </c>
      <c r="B21" s="2">
        <v>2</v>
      </c>
      <c r="C21" s="5">
        <v>55</v>
      </c>
      <c r="D21" s="5">
        <f t="shared" si="1"/>
        <v>110</v>
      </c>
    </row>
    <row r="22" spans="1:5" x14ac:dyDescent="0.25">
      <c r="A22" s="2" t="s">
        <v>60</v>
      </c>
      <c r="B22" s="2">
        <v>2</v>
      </c>
      <c r="C22" s="5">
        <v>319.99</v>
      </c>
      <c r="D22" s="5">
        <f t="shared" si="1"/>
        <v>639.98</v>
      </c>
    </row>
    <row r="23" spans="1:5" ht="16.5" customHeight="1" x14ac:dyDescent="0.25">
      <c r="A23" s="2" t="s">
        <v>29</v>
      </c>
      <c r="B23" s="2">
        <v>1</v>
      </c>
      <c r="C23" s="5">
        <v>0</v>
      </c>
      <c r="D23" s="5">
        <f t="shared" si="1"/>
        <v>0</v>
      </c>
    </row>
    <row r="24" spans="1:5" ht="33" customHeight="1" x14ac:dyDescent="0.25">
      <c r="A24" s="17" t="s">
        <v>30</v>
      </c>
      <c r="B24" s="17">
        <v>1</v>
      </c>
      <c r="C24" s="16">
        <v>0</v>
      </c>
      <c r="D24" s="16">
        <f t="shared" si="1"/>
        <v>0</v>
      </c>
      <c r="E24" s="17" t="s">
        <v>67</v>
      </c>
    </row>
    <row r="25" spans="1:5" x14ac:dyDescent="0.25">
      <c r="A25" s="2" t="s">
        <v>28</v>
      </c>
      <c r="B25" s="2">
        <v>5</v>
      </c>
      <c r="C25" s="5">
        <v>0</v>
      </c>
      <c r="D25" s="5">
        <f>B25*C25</f>
        <v>0</v>
      </c>
    </row>
    <row r="26" spans="1:5" x14ac:dyDescent="0.25">
      <c r="A26" s="2" t="s">
        <v>55</v>
      </c>
      <c r="B26" s="2">
        <v>1</v>
      </c>
      <c r="C26" s="5">
        <v>2999</v>
      </c>
      <c r="D26" s="5">
        <f t="shared" si="1"/>
        <v>2999</v>
      </c>
    </row>
    <row r="27" spans="1:5" ht="48.75" customHeight="1" x14ac:dyDescent="0.25">
      <c r="A27" s="2" t="s">
        <v>33</v>
      </c>
      <c r="B27" s="2">
        <v>1</v>
      </c>
      <c r="C27" s="5">
        <v>400</v>
      </c>
      <c r="D27" s="5">
        <f t="shared" si="1"/>
        <v>400</v>
      </c>
      <c r="E27" s="2" t="s">
        <v>72</v>
      </c>
    </row>
    <row r="28" spans="1:5" ht="27.75" customHeight="1" x14ac:dyDescent="0.25">
      <c r="A28" s="2" t="s">
        <v>5</v>
      </c>
      <c r="B28" s="2">
        <v>1</v>
      </c>
      <c r="C28" s="5">
        <v>0</v>
      </c>
      <c r="D28" s="5">
        <f t="shared" si="1"/>
        <v>0</v>
      </c>
      <c r="E28" s="2" t="s">
        <v>41</v>
      </c>
    </row>
    <row r="29" spans="1:5" x14ac:dyDescent="0.25">
      <c r="A29" s="7" t="s">
        <v>44</v>
      </c>
      <c r="B29" s="2">
        <v>1</v>
      </c>
      <c r="C29" s="5">
        <v>349.99</v>
      </c>
      <c r="D29" s="5">
        <f t="shared" si="1"/>
        <v>349.99</v>
      </c>
      <c r="E29" s="2" t="s">
        <v>13</v>
      </c>
    </row>
    <row r="30" spans="1:5" x14ac:dyDescent="0.25">
      <c r="A30" s="6" t="s">
        <v>56</v>
      </c>
      <c r="B30" s="2">
        <v>1</v>
      </c>
      <c r="C30" s="5">
        <v>497</v>
      </c>
      <c r="D30" s="5">
        <f t="shared" si="1"/>
        <v>497</v>
      </c>
    </row>
    <row r="31" spans="1:5" x14ac:dyDescent="0.25">
      <c r="A31" s="2" t="s">
        <v>8</v>
      </c>
      <c r="B31" s="2">
        <v>3</v>
      </c>
      <c r="C31" s="5">
        <v>37.270000000000003</v>
      </c>
      <c r="D31" s="5">
        <f t="shared" si="1"/>
        <v>111.81</v>
      </c>
    </row>
    <row r="32" spans="1:5" x14ac:dyDescent="0.25">
      <c r="A32" s="12" t="s">
        <v>35</v>
      </c>
      <c r="B32" s="2">
        <v>1</v>
      </c>
      <c r="C32" s="5">
        <v>79.989999999999995</v>
      </c>
      <c r="D32" s="5">
        <f t="shared" si="1"/>
        <v>79.989999999999995</v>
      </c>
      <c r="E32" s="2" t="s">
        <v>36</v>
      </c>
    </row>
    <row r="33" spans="1:5" x14ac:dyDescent="0.25">
      <c r="A33" s="2" t="s">
        <v>45</v>
      </c>
      <c r="B33" s="2">
        <v>5</v>
      </c>
      <c r="C33" s="5">
        <v>112.99</v>
      </c>
      <c r="D33" s="5">
        <f t="shared" ref="D33:D42" si="2">B33*C33</f>
        <v>564.94999999999993</v>
      </c>
    </row>
    <row r="34" spans="1:5" x14ac:dyDescent="0.25">
      <c r="A34" s="2" t="s">
        <v>46</v>
      </c>
      <c r="B34" s="2">
        <v>5</v>
      </c>
      <c r="C34" s="5">
        <v>41.99</v>
      </c>
      <c r="D34" s="5">
        <f t="shared" si="2"/>
        <v>209.95000000000002</v>
      </c>
    </row>
    <row r="35" spans="1:5" ht="30" x14ac:dyDescent="0.25">
      <c r="A35" s="2" t="s">
        <v>19</v>
      </c>
      <c r="B35" s="2">
        <v>1</v>
      </c>
      <c r="C35" s="5">
        <v>500</v>
      </c>
      <c r="D35" s="5">
        <f>B35*C35</f>
        <v>500</v>
      </c>
      <c r="E35" s="2" t="s">
        <v>18</v>
      </c>
    </row>
    <row r="36" spans="1:5" ht="20.25" customHeight="1" x14ac:dyDescent="0.25">
      <c r="A36" s="2" t="s">
        <v>47</v>
      </c>
      <c r="B36" s="2">
        <v>6</v>
      </c>
      <c r="C36" s="5">
        <v>16.989999999999998</v>
      </c>
      <c r="D36" s="5">
        <f t="shared" si="2"/>
        <v>101.94</v>
      </c>
      <c r="E36" s="2" t="s">
        <v>37</v>
      </c>
    </row>
    <row r="37" spans="1:5" ht="30" x14ac:dyDescent="0.25">
      <c r="A37" s="2" t="s">
        <v>42</v>
      </c>
      <c r="B37" s="2">
        <v>1</v>
      </c>
      <c r="C37" s="5">
        <v>149.99</v>
      </c>
      <c r="D37" s="5">
        <f t="shared" si="2"/>
        <v>149.99</v>
      </c>
      <c r="E37" s="2" t="s">
        <v>43</v>
      </c>
    </row>
    <row r="38" spans="1:5" ht="45" x14ac:dyDescent="0.25">
      <c r="A38" s="7" t="s">
        <v>9</v>
      </c>
      <c r="B38" s="2">
        <v>1</v>
      </c>
      <c r="C38" s="5">
        <v>29.99</v>
      </c>
      <c r="D38" s="5">
        <f t="shared" si="2"/>
        <v>29.99</v>
      </c>
    </row>
    <row r="39" spans="1:5" x14ac:dyDescent="0.25">
      <c r="A39" s="7" t="s">
        <v>10</v>
      </c>
      <c r="B39" s="2">
        <v>1</v>
      </c>
      <c r="C39" s="5">
        <v>9</v>
      </c>
      <c r="D39" s="5">
        <f t="shared" si="2"/>
        <v>9</v>
      </c>
    </row>
    <row r="40" spans="1:5" x14ac:dyDescent="0.25">
      <c r="A40" s="7" t="s">
        <v>11</v>
      </c>
      <c r="B40" s="2">
        <v>1</v>
      </c>
      <c r="C40" s="5">
        <v>9</v>
      </c>
      <c r="D40" s="5">
        <f t="shared" si="2"/>
        <v>9</v>
      </c>
    </row>
    <row r="41" spans="1:5" x14ac:dyDescent="0.25">
      <c r="A41" s="7" t="s">
        <v>65</v>
      </c>
      <c r="B41" s="2">
        <v>1</v>
      </c>
      <c r="C41" s="5">
        <v>0</v>
      </c>
      <c r="D41" s="5">
        <f t="shared" si="2"/>
        <v>0</v>
      </c>
      <c r="E41" s="2" t="s">
        <v>66</v>
      </c>
    </row>
    <row r="42" spans="1:5" x14ac:dyDescent="0.25">
      <c r="A42" s="2" t="s">
        <v>58</v>
      </c>
      <c r="B42" s="2">
        <v>1</v>
      </c>
      <c r="C42" s="5">
        <v>960</v>
      </c>
      <c r="D42" s="5">
        <f t="shared" si="2"/>
        <v>960</v>
      </c>
      <c r="E42" s="2" t="s">
        <v>6</v>
      </c>
    </row>
    <row r="43" spans="1:5" x14ac:dyDescent="0.25">
      <c r="A43" s="1" t="s">
        <v>7</v>
      </c>
      <c r="C43" s="5"/>
      <c r="D43" s="4">
        <f>SUM(D5:D42)</f>
        <v>10939.59</v>
      </c>
    </row>
    <row r="44" spans="1:5" x14ac:dyDescent="0.25">
      <c r="A44" s="1" t="s">
        <v>62</v>
      </c>
      <c r="B44" s="1"/>
      <c r="C44" s="1"/>
      <c r="D44" s="4">
        <f>+D43*0.1</f>
        <v>1093.9590000000001</v>
      </c>
    </row>
    <row r="45" spans="1:5" x14ac:dyDescent="0.25">
      <c r="A45" s="1" t="s">
        <v>61</v>
      </c>
      <c r="B45" s="1"/>
      <c r="C45" s="1"/>
      <c r="D45" s="4">
        <f>+D43+D44</f>
        <v>12033.549000000001</v>
      </c>
    </row>
  </sheetData>
  <printOptions gridLines="1"/>
  <pageMargins left="0.7" right="0.7" top="0.75" bottom="0.75" header="0.3" footer="0.3"/>
  <pageSetup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11EBD-E9BD-4F7E-8B52-1B9FE01F119C}">
  <dimension ref="A1:B22"/>
  <sheetViews>
    <sheetView topLeftCell="A5" workbookViewId="0">
      <selection activeCell="F18" sqref="F18"/>
    </sheetView>
  </sheetViews>
  <sheetFormatPr defaultRowHeight="15" x14ac:dyDescent="0.25"/>
  <cols>
    <col min="1" max="1" width="65.42578125" customWidth="1"/>
  </cols>
  <sheetData>
    <row r="1" spans="1:2" ht="16.5" customHeight="1" x14ac:dyDescent="0.25">
      <c r="A1" s="1" t="s">
        <v>0</v>
      </c>
    </row>
    <row r="2" spans="1:2" ht="16.5" customHeight="1" x14ac:dyDescent="0.25">
      <c r="A2" s="1" t="s">
        <v>50</v>
      </c>
    </row>
    <row r="3" spans="1:2" x14ac:dyDescent="0.25">
      <c r="A3" s="8" t="s">
        <v>1</v>
      </c>
      <c r="B3" s="9" t="s">
        <v>14</v>
      </c>
    </row>
    <row r="4" spans="1:2" x14ac:dyDescent="0.25">
      <c r="A4" t="s">
        <v>48</v>
      </c>
      <c r="B4">
        <v>1</v>
      </c>
    </row>
    <row r="5" spans="1:2" x14ac:dyDescent="0.25">
      <c r="A5" t="s">
        <v>48</v>
      </c>
      <c r="B5">
        <v>2</v>
      </c>
    </row>
    <row r="6" spans="1:2" x14ac:dyDescent="0.25">
      <c r="A6" t="s">
        <v>48</v>
      </c>
      <c r="B6">
        <v>3</v>
      </c>
    </row>
    <row r="7" spans="1:2" x14ac:dyDescent="0.25">
      <c r="A7" t="s">
        <v>48</v>
      </c>
      <c r="B7">
        <v>4</v>
      </c>
    </row>
    <row r="8" spans="1:2" x14ac:dyDescent="0.25">
      <c r="A8" t="s">
        <v>48</v>
      </c>
      <c r="B8">
        <v>5</v>
      </c>
    </row>
    <row r="9" spans="1:2" ht="15" customHeight="1" x14ac:dyDescent="0.25">
      <c r="A9" s="2" t="s">
        <v>12</v>
      </c>
      <c r="B9">
        <v>6</v>
      </c>
    </row>
    <row r="10" spans="1:2" ht="15" customHeight="1" x14ac:dyDescent="0.25">
      <c r="A10" s="2" t="s">
        <v>12</v>
      </c>
      <c r="B10">
        <v>7</v>
      </c>
    </row>
    <row r="11" spans="1:2" ht="15" customHeight="1" x14ac:dyDescent="0.25">
      <c r="A11" s="2" t="s">
        <v>12</v>
      </c>
      <c r="B11">
        <v>8</v>
      </c>
    </row>
    <row r="12" spans="1:2" ht="15" customHeight="1" x14ac:dyDescent="0.25">
      <c r="A12" s="2" t="s">
        <v>12</v>
      </c>
      <c r="B12">
        <v>9</v>
      </c>
    </row>
    <row r="13" spans="1:2" ht="15" customHeight="1" x14ac:dyDescent="0.25">
      <c r="A13" s="2" t="s">
        <v>12</v>
      </c>
      <c r="B13">
        <v>10</v>
      </c>
    </row>
    <row r="14" spans="1:2" ht="15" customHeight="1" x14ac:dyDescent="0.25">
      <c r="A14" s="2" t="s">
        <v>12</v>
      </c>
      <c r="B14">
        <v>11</v>
      </c>
    </row>
    <row r="15" spans="1:2" ht="15" customHeight="1" x14ac:dyDescent="0.25">
      <c r="A15" s="2" t="s">
        <v>12</v>
      </c>
      <c r="B15">
        <v>12</v>
      </c>
    </row>
    <row r="16" spans="1:2" ht="15" customHeight="1" x14ac:dyDescent="0.25">
      <c r="A16" s="2" t="s">
        <v>12</v>
      </c>
      <c r="B16">
        <v>13</v>
      </c>
    </row>
    <row r="17" spans="1:2" ht="15" customHeight="1" x14ac:dyDescent="0.25">
      <c r="A17" s="2" t="s">
        <v>53</v>
      </c>
      <c r="B17">
        <v>14</v>
      </c>
    </row>
    <row r="18" spans="1:2" ht="15" customHeight="1" x14ac:dyDescent="0.25">
      <c r="A18" s="2" t="s">
        <v>53</v>
      </c>
      <c r="B18">
        <v>15</v>
      </c>
    </row>
    <row r="19" spans="1:2" ht="15" customHeight="1" x14ac:dyDescent="0.25">
      <c r="A19" s="2" t="s">
        <v>49</v>
      </c>
      <c r="B19">
        <v>16</v>
      </c>
    </row>
    <row r="20" spans="1:2" ht="15" customHeight="1" x14ac:dyDescent="0.25">
      <c r="A20" s="2" t="s">
        <v>51</v>
      </c>
      <c r="B20">
        <v>17</v>
      </c>
    </row>
    <row r="21" spans="1:2" ht="15" customHeight="1" x14ac:dyDescent="0.25">
      <c r="A21" s="2" t="s">
        <v>52</v>
      </c>
      <c r="B21">
        <v>18</v>
      </c>
    </row>
    <row r="22" spans="1:2" ht="15" customHeight="1" x14ac:dyDescent="0.25">
      <c r="A22" s="2" t="s">
        <v>5</v>
      </c>
      <c r="B22">
        <v>19</v>
      </c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List &amp; Budget</vt:lpstr>
      <vt:lpstr>MIxer Assignments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Jerry Johnson</dc:creator>
  <cp:lastModifiedBy>Jerry Johnson</cp:lastModifiedBy>
  <cp:lastPrinted>2025-04-13T21:56:09Z</cp:lastPrinted>
  <dcterms:created xsi:type="dcterms:W3CDTF">2025-03-18T23:54:06Z</dcterms:created>
  <dcterms:modified xsi:type="dcterms:W3CDTF">2025-04-15T00:41:03Z</dcterms:modified>
</cp:coreProperties>
</file>